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F62" i="1" l="1"/>
  <c r="E62" i="1"/>
  <c r="D62" i="1"/>
  <c r="C62" i="1"/>
  <c r="D107" i="1"/>
  <c r="C107" i="1"/>
  <c r="D78" i="1"/>
  <c r="C78" i="1"/>
  <c r="D25" i="1"/>
  <c r="C25" i="1"/>
  <c r="E107" i="1"/>
  <c r="F107" i="1"/>
  <c r="F78" i="1"/>
  <c r="E78" i="1"/>
  <c r="F25" i="1"/>
  <c r="E25" i="1"/>
  <c r="C108" i="1" l="1"/>
  <c r="D108" i="1"/>
  <c r="E108" i="1"/>
  <c r="F108" i="1"/>
</calcChain>
</file>

<file path=xl/sharedStrings.xml><?xml version="1.0" encoding="utf-8"?>
<sst xmlns="http://schemas.openxmlformats.org/spreadsheetml/2006/main" count="281" uniqueCount="167">
  <si>
    <t>Прием пищи</t>
  </si>
  <si>
    <t>Наименование блюда</t>
  </si>
  <si>
    <t>Выход блюда</t>
  </si>
  <si>
    <t>Энергетическая ценность (ккал)</t>
  </si>
  <si>
    <t>Органолептическая оценка</t>
  </si>
  <si>
    <t>Итого за 1 день</t>
  </si>
  <si>
    <t>Завтрак 8-00 - 8-30</t>
  </si>
  <si>
    <t>Обед 11-30 - 12-00</t>
  </si>
  <si>
    <t>Полдник 15-00 - 15-30</t>
  </si>
  <si>
    <t>Ужин 17-00 - 17-30</t>
  </si>
  <si>
    <t>ПРИМЕРНОЕ МЕНЮ</t>
  </si>
  <si>
    <t>Н.А. Околович</t>
  </si>
  <si>
    <t>Масло сливочное</t>
  </si>
  <si>
    <t>Сахар</t>
  </si>
  <si>
    <t>Молоко сухое (свежее)</t>
  </si>
  <si>
    <t>23/30</t>
  </si>
  <si>
    <t>Кофейный напиток с молоком сгущенным</t>
  </si>
  <si>
    <t>Внешний вид:</t>
  </si>
  <si>
    <t>Консистенция:</t>
  </si>
  <si>
    <t>Цвет:</t>
  </si>
  <si>
    <t>Вкус:</t>
  </si>
  <si>
    <t>Запах</t>
  </si>
  <si>
    <t>жидкая</t>
  </si>
  <si>
    <t>5.</t>
  </si>
  <si>
    <t>Кофейный напиток</t>
  </si>
  <si>
    <t>Молоко сгущенное</t>
  </si>
  <si>
    <t>2/3.</t>
  </si>
  <si>
    <t>28/34</t>
  </si>
  <si>
    <t>кофейный напиток налит в стакан или чашку</t>
  </si>
  <si>
    <t>светло-коричневый</t>
  </si>
  <si>
    <t>сладкий, с выраженным привкусом напитка и сгущенного молока</t>
  </si>
  <si>
    <t>аромат кофейного напитка и сгущенного молока</t>
  </si>
  <si>
    <t>Бутерброд с маслом</t>
  </si>
  <si>
    <t>Хлеб пшеничный</t>
  </si>
  <si>
    <t>ровные ломтики хлеба, намазанные маслом</t>
  </si>
  <si>
    <t>хлеба -мягкая, масла - мажущаяся</t>
  </si>
  <si>
    <t>соответствует виду масла</t>
  </si>
  <si>
    <t>масла в сочетании со свежим хлебом</t>
  </si>
  <si>
    <t>Капуста белокочанная</t>
  </si>
  <si>
    <t>Картофель</t>
  </si>
  <si>
    <t>Морковь</t>
  </si>
  <si>
    <t>Лук репчатый</t>
  </si>
  <si>
    <t>Томатное пюре</t>
  </si>
  <si>
    <t>Масло растительное</t>
  </si>
  <si>
    <t>4/5.</t>
  </si>
  <si>
    <t>капусты ы сочетании с входящими в состав овощами, умеренно соленый</t>
  </si>
  <si>
    <t>продуктов входящих в щи</t>
  </si>
  <si>
    <t>капуста-упругая, овощи-мягкие,</t>
  </si>
  <si>
    <t xml:space="preserve"> сооблюдается соотношение жидкой и плотной части</t>
  </si>
  <si>
    <t>10-00</t>
  </si>
  <si>
    <t>рассыпчатая</t>
  </si>
  <si>
    <t>светло-оранжевый от моркови</t>
  </si>
  <si>
    <t>продуктов, входящих в блюдо</t>
  </si>
  <si>
    <t xml:space="preserve">каша рассыпчатая, </t>
  </si>
  <si>
    <t>мелкошинкованные овощи равномерно распределены</t>
  </si>
  <si>
    <t>Говядина</t>
  </si>
  <si>
    <t>55/61</t>
  </si>
  <si>
    <t>свойственный продуктам, входящим в блюдо</t>
  </si>
  <si>
    <t>Мука пшеничная</t>
  </si>
  <si>
    <t>вязкая, эластичная, нежная</t>
  </si>
  <si>
    <t xml:space="preserve">однородная масса с гладкой бархатистой поверхностью, </t>
  </si>
  <si>
    <t>без комочков муки, всплывшего жира на поверхности</t>
  </si>
  <si>
    <t>2/4.</t>
  </si>
  <si>
    <t>умеренно соленый</t>
  </si>
  <si>
    <t>Компот из сушеных фруктов</t>
  </si>
  <si>
    <t>12/16.</t>
  </si>
  <si>
    <t>плоды, ягоды не переваренные, отвар-прозрачный</t>
  </si>
  <si>
    <t>отвара-жидкая, с наличием хорошо проваренных фруктов</t>
  </si>
  <si>
    <t>сладкий или кисло-сладкий</t>
  </si>
  <si>
    <t>аромат использованных плодов и ягод</t>
  </si>
  <si>
    <t xml:space="preserve">от светло-коричневого до темно-коричневого, </t>
  </si>
  <si>
    <t>в зависимости от набора сухофруктов</t>
  </si>
  <si>
    <t>Хлеб ржаной</t>
  </si>
  <si>
    <t>Дрожжи (пресованные)</t>
  </si>
  <si>
    <t>Молоко кипяченое</t>
  </si>
  <si>
    <t>Молоко</t>
  </si>
  <si>
    <t>158/189</t>
  </si>
  <si>
    <t>молоко без пленки на поверхности</t>
  </si>
  <si>
    <t>белый, с кремовым оттенком</t>
  </si>
  <si>
    <t>характерный для кипяченного молока, сладковатый</t>
  </si>
  <si>
    <t>кипяченого молока, приятный</t>
  </si>
  <si>
    <t>Язык отварной с соусом</t>
  </si>
  <si>
    <t>Язык говяжий</t>
  </si>
  <si>
    <t>Соус белый основной</t>
  </si>
  <si>
    <t>Чай с сахаром</t>
  </si>
  <si>
    <t>Чай-заварка</t>
  </si>
  <si>
    <t>0,4/0,6</t>
  </si>
  <si>
    <t>10/12.</t>
  </si>
  <si>
    <t>жидкость золотисто-коричнового цвета, налита в стакан</t>
  </si>
  <si>
    <t>золотисто-коричнового цвета</t>
  </si>
  <si>
    <t>сладкий, чуто терпкий</t>
  </si>
  <si>
    <t>свойственный чаю</t>
  </si>
  <si>
    <t>6.</t>
  </si>
  <si>
    <t>соуса-кремовый, языка-светло-коричневый</t>
  </si>
  <si>
    <t>насыщенный, продуктов, входящих в соус и языка</t>
  </si>
  <si>
    <t>продуктов, входящих в соус и языка</t>
  </si>
  <si>
    <t>15/22</t>
  </si>
  <si>
    <t>3/5.</t>
  </si>
  <si>
    <t>8/12.</t>
  </si>
  <si>
    <t>1/2.</t>
  </si>
  <si>
    <t>84(50)</t>
  </si>
  <si>
    <r>
      <t xml:space="preserve">84 </t>
    </r>
    <r>
      <rPr>
        <i/>
        <sz val="6"/>
        <color theme="1"/>
        <rFont val="Calibri"/>
        <family val="2"/>
        <charset val="204"/>
        <scheme val="minor"/>
      </rPr>
      <t>(50)</t>
    </r>
  </si>
  <si>
    <t>Каша ячневая вязкая</t>
  </si>
  <si>
    <t>Крупа ячневая</t>
  </si>
  <si>
    <t>8/10.(73/98)</t>
  </si>
  <si>
    <t>ДЕНЬ 6</t>
  </si>
  <si>
    <t>зерна крупы набухшие, разваренные, каша выложена горкой, сохранила форму</t>
  </si>
  <si>
    <t>однородная, вязкая, зерна - мягкие, без комков</t>
  </si>
  <si>
    <t>свойственный данному виду крупы</t>
  </si>
  <si>
    <t>с выраженным вкусом крупы, не допускается вкус подгорелой каши</t>
  </si>
  <si>
    <t>Суп из овощей</t>
  </si>
  <si>
    <t>Горошек зеленый консервированный</t>
  </si>
  <si>
    <t>17/20</t>
  </si>
  <si>
    <t>45/50</t>
  </si>
  <si>
    <t>8/10.</t>
  </si>
  <si>
    <t>Каша перловая рассыпчатая с овощами</t>
  </si>
  <si>
    <t>Крупа перловая</t>
  </si>
  <si>
    <t>33/50</t>
  </si>
  <si>
    <t>Гуляш из отварного мяса</t>
  </si>
  <si>
    <t>13/15</t>
  </si>
  <si>
    <t>7/8.</t>
  </si>
  <si>
    <t xml:space="preserve">в жидкой части супа-капуста, нарезанная квадратиками, </t>
  </si>
  <si>
    <t>морковь, лук, картофель-дольками; зеленый грошек - не разварен</t>
  </si>
  <si>
    <t>бульона-кремовый, жира на поверхности-оранжевый; овощей-натуральный</t>
  </si>
  <si>
    <t>небольшие порционные куски политы соусом,</t>
  </si>
  <si>
    <t>гарнир расположен сбоку</t>
  </si>
  <si>
    <t>мяса - сочная, мягкая</t>
  </si>
  <si>
    <t>мяса - светло-серый, свойственный овощам и соусу</t>
  </si>
  <si>
    <t>Салат из свежих огурцов</t>
  </si>
  <si>
    <t>Огурцы свежие</t>
  </si>
  <si>
    <t>47/71</t>
  </si>
  <si>
    <t>Курага</t>
  </si>
  <si>
    <t>15/18</t>
  </si>
  <si>
    <t>нарезанные огурцы уложены горкой, заправлены растительным маслом</t>
  </si>
  <si>
    <t>форма нарезки сохраняется. Консистенция хрустящая</t>
  </si>
  <si>
    <t>свойственный сорту огурцов</t>
  </si>
  <si>
    <t>свойственный свежим огурцам, в меру соленый</t>
  </si>
  <si>
    <t>огурцов и растительного масла</t>
  </si>
  <si>
    <t>Сдоба обыкновенная</t>
  </si>
  <si>
    <t>Мука пшеничная (на подпыл)</t>
  </si>
  <si>
    <t>Масло сливочное (для разделки)</t>
  </si>
  <si>
    <t>Яйца для смазки</t>
  </si>
  <si>
    <t>35/50</t>
  </si>
  <si>
    <t>0,03/0,04</t>
  </si>
  <si>
    <t>0,5/0,6</t>
  </si>
  <si>
    <t>форма - разнообразная, с четко выраженным рисунком, поверхность глянцевая</t>
  </si>
  <si>
    <t>мякиш хорошо пропечен, пористый</t>
  </si>
  <si>
    <t>от светло-коричневого до темно-коричневого, в местах надрезов и складок - более светлый</t>
  </si>
  <si>
    <t>свойственный свежевыпенному изделию из дрожжевого теста</t>
  </si>
  <si>
    <t>приятный, свойственный свежевыпеченному изделию из дрожжевого теста</t>
  </si>
  <si>
    <t>6/8.</t>
  </si>
  <si>
    <t>60.</t>
  </si>
  <si>
    <t>Соус томатный</t>
  </si>
  <si>
    <t>тушеныховощей</t>
  </si>
  <si>
    <t>47/62</t>
  </si>
  <si>
    <t>Капуста свежая белокочанная</t>
  </si>
  <si>
    <t>светло-оранжевый</t>
  </si>
  <si>
    <t>24/34</t>
  </si>
  <si>
    <t>мягкая, плотная</t>
  </si>
  <si>
    <t>30/40</t>
  </si>
  <si>
    <t>капуста квадратиками, форма нарезки сохранена</t>
  </si>
  <si>
    <t>64/86</t>
  </si>
  <si>
    <t xml:space="preserve">картофель и овощи нарезаны кубиками или дольками, </t>
  </si>
  <si>
    <t>Рагу из овощей</t>
  </si>
  <si>
    <t>Утверждаю заведующий МКДОУ д/с № 445</t>
  </si>
  <si>
    <t>ПРИЛОЖЕНИЕ № 8</t>
  </si>
  <si>
    <t>к СанПин 2.3/2.4.3590-20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</si>
</sst>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3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3" borderId="39" xfId="0" applyFont="1" applyFill="1" applyBorder="1" applyAlignment="1">
      <alignment horizontal="left" vertical="center" textRotation="90" wrapText="1"/>
    </xf>
    <xf numFmtId="0" fontId="2" fillId="3" borderId="31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textRotation="90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46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1" xfId="0" applyBorder="1"/>
    <xf numFmtId="0" fontId="3" fillId="3" borderId="31" xfId="0" applyFont="1" applyFill="1" applyBorder="1" applyAlignment="1">
      <alignment horizontal="left" vertical="center" wrapText="1"/>
    </xf>
    <xf numFmtId="0" fontId="3" fillId="3" borderId="40" xfId="0" applyFont="1" applyFill="1" applyBorder="1" applyAlignment="1">
      <alignment horizontal="left" vertical="center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textRotation="90" wrapText="1"/>
    </xf>
    <xf numFmtId="0" fontId="2" fillId="0" borderId="21" xfId="0" applyFont="1" applyBorder="1" applyAlignment="1">
      <alignment horizontal="left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" fontId="2" fillId="0" borderId="4" xfId="0" applyNumberFormat="1" applyFont="1" applyBorder="1" applyAlignment="1">
      <alignment horizontal="center" vertical="center" wrapText="1"/>
    </xf>
    <xf numFmtId="16" fontId="2" fillId="0" borderId="5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textRotation="90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6" fontId="2" fillId="2" borderId="4" xfId="0" applyNumberFormat="1" applyFont="1" applyFill="1" applyBorder="1" applyAlignment="1">
      <alignment horizontal="center" vertical="center" wrapText="1"/>
    </xf>
    <xf numFmtId="16" fontId="2" fillId="2" borderId="5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" fontId="2" fillId="0" borderId="6" xfId="0" applyNumberFormat="1" applyFont="1" applyBorder="1" applyAlignment="1">
      <alignment horizontal="center" vertical="center" wrapText="1"/>
    </xf>
    <xf numFmtId="16" fontId="2" fillId="0" borderId="32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4;&#1077;&#1088;&#1085;&#1086;&#1077;%20&#1084;&#1077;&#1085;&#1102;%201%20&#1085;&#1072;%2020%20&#1076;&#1085;&#1077;&#1081;%20&#1087;&#1086;%20&#1057;&#1072;&#1085;&#1055;&#1080;&#1085;%202013%20&#1075;&#1086;&#1076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7">
          <cell r="C87">
            <v>155</v>
          </cell>
          <cell r="D87">
            <v>205</v>
          </cell>
          <cell r="K87">
            <v>166</v>
          </cell>
          <cell r="L87">
            <v>242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E1" zoomScale="200" zoomScaleNormal="200" workbookViewId="0">
      <selection activeCell="F1" sqref="F1:H4"/>
    </sheetView>
  </sheetViews>
  <sheetFormatPr defaultRowHeight="15" x14ac:dyDescent="0.25"/>
  <cols>
    <col min="1" max="1" width="3.5703125" customWidth="1"/>
    <col min="2" max="2" width="22.28515625" customWidth="1"/>
    <col min="3" max="4" width="4.85546875" customWidth="1"/>
    <col min="5" max="5" width="3.85546875" customWidth="1"/>
    <col min="6" max="6" width="5" customWidth="1"/>
    <col min="7" max="7" width="8" customWidth="1"/>
    <col min="8" max="8" width="46.5703125" bestFit="1" customWidth="1"/>
  </cols>
  <sheetData>
    <row r="1" spans="1:12" ht="5.0999999999999996" customHeight="1" x14ac:dyDescent="0.25">
      <c r="A1" s="14"/>
      <c r="B1" s="14"/>
      <c r="C1" s="14"/>
      <c r="D1" s="14"/>
      <c r="F1" s="14"/>
      <c r="H1" s="67" t="s">
        <v>164</v>
      </c>
      <c r="I1" s="14"/>
      <c r="J1" s="14"/>
      <c r="K1" s="14"/>
      <c r="L1" s="14"/>
    </row>
    <row r="2" spans="1:12" ht="5.0999999999999996" customHeight="1" x14ac:dyDescent="0.25">
      <c r="A2" s="14"/>
      <c r="B2" s="14"/>
      <c r="C2" s="14"/>
      <c r="D2" s="14"/>
      <c r="F2" s="34"/>
      <c r="H2" s="68" t="s">
        <v>11</v>
      </c>
      <c r="I2" s="34"/>
      <c r="J2" s="34"/>
      <c r="K2" s="34"/>
    </row>
    <row r="3" spans="1:12" ht="5.0999999999999996" customHeight="1" x14ac:dyDescent="0.25">
      <c r="A3" s="14"/>
      <c r="B3" s="14"/>
      <c r="C3" s="14"/>
      <c r="D3" s="14"/>
      <c r="F3" s="14"/>
      <c r="H3" s="67" t="s">
        <v>165</v>
      </c>
      <c r="I3" s="14"/>
      <c r="J3" s="14"/>
      <c r="L3" s="14"/>
    </row>
    <row r="4" spans="1:12" ht="5.0999999999999996" customHeight="1" x14ac:dyDescent="0.25">
      <c r="A4" s="14"/>
      <c r="B4" s="14"/>
      <c r="C4" s="14"/>
      <c r="D4" s="14"/>
      <c r="F4" s="14"/>
      <c r="H4" s="67" t="s">
        <v>166</v>
      </c>
      <c r="I4" s="14"/>
      <c r="J4" s="14"/>
      <c r="L4" s="14"/>
    </row>
    <row r="5" spans="1:12" ht="5.0999999999999996" customHeight="1" x14ac:dyDescent="0.25">
      <c r="A5" s="73" t="s">
        <v>10</v>
      </c>
      <c r="B5" s="73"/>
      <c r="C5" s="73"/>
      <c r="D5" s="73"/>
      <c r="E5" s="73"/>
      <c r="F5" s="73"/>
      <c r="G5" s="73"/>
      <c r="H5" s="73"/>
    </row>
    <row r="6" spans="1:12" ht="8.4499999999999993" customHeight="1" x14ac:dyDescent="0.25">
      <c r="A6" s="77" t="s">
        <v>0</v>
      </c>
      <c r="B6" s="77" t="s">
        <v>1</v>
      </c>
      <c r="C6" s="85" t="s">
        <v>2</v>
      </c>
      <c r="D6" s="86"/>
      <c r="E6" s="85" t="s">
        <v>3</v>
      </c>
      <c r="F6" s="86"/>
      <c r="G6" s="79" t="s">
        <v>4</v>
      </c>
      <c r="H6" s="79"/>
    </row>
    <row r="7" spans="1:12" ht="8.4499999999999993" customHeight="1" x14ac:dyDescent="0.25">
      <c r="A7" s="78"/>
      <c r="B7" s="78"/>
      <c r="C7" s="87"/>
      <c r="D7" s="88"/>
      <c r="E7" s="87"/>
      <c r="F7" s="88"/>
      <c r="G7" s="79"/>
      <c r="H7" s="79"/>
    </row>
    <row r="8" spans="1:12" ht="8.4499999999999993" customHeight="1" thickBot="1" x14ac:dyDescent="0.3">
      <c r="A8" s="80" t="s">
        <v>105</v>
      </c>
      <c r="B8" s="81"/>
      <c r="C8" s="81"/>
      <c r="D8" s="81"/>
      <c r="E8" s="81"/>
      <c r="F8" s="81"/>
      <c r="G8" s="81"/>
      <c r="H8" s="81"/>
    </row>
    <row r="9" spans="1:12" ht="7.5" customHeight="1" thickBot="1" x14ac:dyDescent="0.3">
      <c r="A9" s="92" t="s">
        <v>6</v>
      </c>
      <c r="B9" s="92"/>
      <c r="C9" s="92"/>
      <c r="D9" s="92"/>
      <c r="E9" s="92"/>
      <c r="F9" s="92"/>
      <c r="G9" s="92"/>
      <c r="H9" s="92"/>
    </row>
    <row r="10" spans="1:12" ht="7.5" customHeight="1" x14ac:dyDescent="0.25">
      <c r="A10" s="82" t="s">
        <v>6</v>
      </c>
      <c r="B10" s="15" t="s">
        <v>102</v>
      </c>
      <c r="C10" s="4">
        <v>160</v>
      </c>
      <c r="D10" s="4">
        <v>210</v>
      </c>
      <c r="E10" s="74">
        <v>154</v>
      </c>
      <c r="F10" s="74">
        <v>188</v>
      </c>
      <c r="G10" s="16" t="s">
        <v>17</v>
      </c>
      <c r="H10" s="17" t="s">
        <v>106</v>
      </c>
    </row>
    <row r="11" spans="1:12" ht="7.5" customHeight="1" x14ac:dyDescent="0.25">
      <c r="A11" s="83"/>
      <c r="B11" s="18" t="s">
        <v>103</v>
      </c>
      <c r="C11" s="95" t="s">
        <v>15</v>
      </c>
      <c r="D11" s="103"/>
      <c r="E11" s="75"/>
      <c r="F11" s="75"/>
      <c r="G11" s="19" t="s">
        <v>18</v>
      </c>
      <c r="H11" s="20" t="s">
        <v>107</v>
      </c>
    </row>
    <row r="12" spans="1:12" ht="7.5" customHeight="1" x14ac:dyDescent="0.25">
      <c r="A12" s="83"/>
      <c r="B12" s="18" t="s">
        <v>12</v>
      </c>
      <c r="C12" s="100" t="s">
        <v>23</v>
      </c>
      <c r="D12" s="103"/>
      <c r="E12" s="75"/>
      <c r="F12" s="75"/>
      <c r="G12" s="19" t="s">
        <v>19</v>
      </c>
      <c r="H12" s="20" t="s">
        <v>108</v>
      </c>
    </row>
    <row r="13" spans="1:12" ht="7.5" customHeight="1" x14ac:dyDescent="0.25">
      <c r="A13" s="83"/>
      <c r="B13" s="18" t="s">
        <v>14</v>
      </c>
      <c r="C13" s="95" t="s">
        <v>104</v>
      </c>
      <c r="D13" s="103"/>
      <c r="E13" s="75"/>
      <c r="F13" s="75"/>
      <c r="G13" s="19" t="s">
        <v>20</v>
      </c>
      <c r="H13" s="20" t="s">
        <v>109</v>
      </c>
    </row>
    <row r="14" spans="1:12" ht="7.5" customHeight="1" thickBot="1" x14ac:dyDescent="0.3">
      <c r="A14" s="83"/>
      <c r="B14" s="21" t="s">
        <v>13</v>
      </c>
      <c r="C14" s="104" t="s">
        <v>23</v>
      </c>
      <c r="D14" s="105"/>
      <c r="E14" s="76"/>
      <c r="F14" s="76"/>
      <c r="G14" s="22" t="s">
        <v>21</v>
      </c>
      <c r="H14" s="23" t="s">
        <v>108</v>
      </c>
    </row>
    <row r="15" spans="1:12" ht="7.5" customHeight="1" x14ac:dyDescent="0.25">
      <c r="A15" s="83"/>
      <c r="B15" s="24" t="s">
        <v>16</v>
      </c>
      <c r="C15" s="5">
        <v>150</v>
      </c>
      <c r="D15" s="5">
        <v>180</v>
      </c>
      <c r="E15" s="74">
        <v>84</v>
      </c>
      <c r="F15" s="74">
        <v>102</v>
      </c>
      <c r="G15" s="16" t="s">
        <v>17</v>
      </c>
      <c r="H15" s="25" t="s">
        <v>28</v>
      </c>
    </row>
    <row r="16" spans="1:12" ht="7.5" customHeight="1" x14ac:dyDescent="0.25">
      <c r="A16" s="83"/>
      <c r="B16" s="18" t="s">
        <v>24</v>
      </c>
      <c r="C16" s="95" t="s">
        <v>26</v>
      </c>
      <c r="D16" s="96"/>
      <c r="E16" s="75"/>
      <c r="F16" s="75"/>
      <c r="G16" s="19" t="s">
        <v>18</v>
      </c>
      <c r="H16" s="26" t="s">
        <v>22</v>
      </c>
    </row>
    <row r="17" spans="1:8" ht="7.5" customHeight="1" x14ac:dyDescent="0.25">
      <c r="A17" s="83"/>
      <c r="B17" s="18" t="s">
        <v>25</v>
      </c>
      <c r="C17" s="95" t="s">
        <v>27</v>
      </c>
      <c r="D17" s="96"/>
      <c r="E17" s="75"/>
      <c r="F17" s="75"/>
      <c r="G17" s="19" t="s">
        <v>19</v>
      </c>
      <c r="H17" s="26" t="s">
        <v>29</v>
      </c>
    </row>
    <row r="18" spans="1:8" ht="7.5" customHeight="1" x14ac:dyDescent="0.25">
      <c r="A18" s="83"/>
      <c r="B18" s="18"/>
      <c r="C18" s="95"/>
      <c r="D18" s="96"/>
      <c r="E18" s="75"/>
      <c r="F18" s="75"/>
      <c r="G18" s="19" t="s">
        <v>20</v>
      </c>
      <c r="H18" s="26" t="s">
        <v>30</v>
      </c>
    </row>
    <row r="19" spans="1:8" ht="7.5" customHeight="1" thickBot="1" x14ac:dyDescent="0.3">
      <c r="A19" s="83"/>
      <c r="B19" s="21"/>
      <c r="C19" s="104"/>
      <c r="D19" s="106"/>
      <c r="E19" s="76"/>
      <c r="F19" s="76"/>
      <c r="G19" s="22" t="s">
        <v>21</v>
      </c>
      <c r="H19" s="27" t="s">
        <v>31</v>
      </c>
    </row>
    <row r="20" spans="1:8" ht="7.5" customHeight="1" x14ac:dyDescent="0.25">
      <c r="A20" s="83"/>
      <c r="B20" s="15" t="s">
        <v>32</v>
      </c>
      <c r="C20" s="4">
        <v>26</v>
      </c>
      <c r="D20" s="4">
        <v>26</v>
      </c>
      <c r="E20" s="74">
        <v>88</v>
      </c>
      <c r="F20" s="74">
        <v>88</v>
      </c>
      <c r="G20" s="16" t="s">
        <v>17</v>
      </c>
      <c r="H20" s="17" t="s">
        <v>34</v>
      </c>
    </row>
    <row r="21" spans="1:8" ht="7.5" customHeight="1" x14ac:dyDescent="0.25">
      <c r="A21" s="83"/>
      <c r="B21" s="18" t="s">
        <v>12</v>
      </c>
      <c r="C21" s="100" t="s">
        <v>92</v>
      </c>
      <c r="D21" s="101"/>
      <c r="E21" s="75"/>
      <c r="F21" s="75"/>
      <c r="G21" s="19" t="s">
        <v>18</v>
      </c>
      <c r="H21" s="20" t="s">
        <v>35</v>
      </c>
    </row>
    <row r="22" spans="1:8" ht="7.5" customHeight="1" x14ac:dyDescent="0.25">
      <c r="A22" s="83"/>
      <c r="B22" s="18" t="s">
        <v>33</v>
      </c>
      <c r="C22" s="95">
        <v>20</v>
      </c>
      <c r="D22" s="96"/>
      <c r="E22" s="75"/>
      <c r="F22" s="75"/>
      <c r="G22" s="19" t="s">
        <v>19</v>
      </c>
      <c r="H22" s="20" t="s">
        <v>36</v>
      </c>
    </row>
    <row r="23" spans="1:8" ht="7.5" customHeight="1" x14ac:dyDescent="0.25">
      <c r="A23" s="83"/>
      <c r="B23" s="18"/>
      <c r="C23" s="95"/>
      <c r="D23" s="96"/>
      <c r="E23" s="75"/>
      <c r="F23" s="75"/>
      <c r="G23" s="19" t="s">
        <v>20</v>
      </c>
      <c r="H23" s="20" t="s">
        <v>36</v>
      </c>
    </row>
    <row r="24" spans="1:8" ht="7.5" customHeight="1" thickBot="1" x14ac:dyDescent="0.3">
      <c r="A24" s="83"/>
      <c r="B24" s="28"/>
      <c r="C24" s="104"/>
      <c r="D24" s="106"/>
      <c r="E24" s="75"/>
      <c r="F24" s="75"/>
      <c r="G24" s="29" t="s">
        <v>21</v>
      </c>
      <c r="H24" s="30" t="s">
        <v>37</v>
      </c>
    </row>
    <row r="25" spans="1:8" ht="7.5" customHeight="1" thickBot="1" x14ac:dyDescent="0.3">
      <c r="A25" s="31"/>
      <c r="B25" s="32"/>
      <c r="C25" s="6">
        <f t="shared" ref="C25:F25" si="0">C10+C15+C20</f>
        <v>336</v>
      </c>
      <c r="D25" s="6">
        <f t="shared" si="0"/>
        <v>416</v>
      </c>
      <c r="E25" s="6">
        <f t="shared" si="0"/>
        <v>326</v>
      </c>
      <c r="F25" s="6">
        <f t="shared" si="0"/>
        <v>378</v>
      </c>
      <c r="G25" s="32"/>
      <c r="H25" s="33"/>
    </row>
    <row r="26" spans="1:8" ht="7.5" customHeight="1" thickBot="1" x14ac:dyDescent="0.3">
      <c r="A26" s="89" t="s">
        <v>49</v>
      </c>
      <c r="B26" s="90"/>
      <c r="C26" s="90"/>
      <c r="D26" s="90"/>
      <c r="E26" s="90"/>
      <c r="F26" s="90"/>
      <c r="G26" s="90"/>
      <c r="H26" s="91"/>
    </row>
    <row r="27" spans="1:8" ht="7.5" customHeight="1" thickBot="1" x14ac:dyDescent="0.3">
      <c r="A27" s="93" t="s">
        <v>7</v>
      </c>
      <c r="B27" s="93"/>
      <c r="C27" s="93"/>
      <c r="D27" s="93"/>
      <c r="E27" s="93"/>
      <c r="F27" s="93"/>
      <c r="G27" s="93"/>
      <c r="H27" s="93"/>
    </row>
    <row r="28" spans="1:8" ht="7.5" customHeight="1" x14ac:dyDescent="0.25">
      <c r="A28" s="82" t="s">
        <v>7</v>
      </c>
      <c r="B28" s="15" t="s">
        <v>110</v>
      </c>
      <c r="C28" s="4">
        <v>170</v>
      </c>
      <c r="D28" s="4">
        <v>250</v>
      </c>
      <c r="E28" s="74">
        <v>67</v>
      </c>
      <c r="F28" s="74">
        <v>99</v>
      </c>
      <c r="G28" s="59" t="s">
        <v>17</v>
      </c>
      <c r="H28" s="17" t="s">
        <v>121</v>
      </c>
    </row>
    <row r="29" spans="1:8" ht="7.5" customHeight="1" x14ac:dyDescent="0.25">
      <c r="A29" s="83"/>
      <c r="B29" s="18" t="s">
        <v>38</v>
      </c>
      <c r="C29" s="95" t="s">
        <v>112</v>
      </c>
      <c r="D29" s="96"/>
      <c r="E29" s="75"/>
      <c r="F29" s="75"/>
      <c r="G29" s="34"/>
      <c r="H29" s="30" t="s">
        <v>122</v>
      </c>
    </row>
    <row r="30" spans="1:8" ht="7.5" customHeight="1" x14ac:dyDescent="0.25">
      <c r="A30" s="83"/>
      <c r="B30" s="18" t="s">
        <v>39</v>
      </c>
      <c r="C30" s="95" t="s">
        <v>113</v>
      </c>
      <c r="D30" s="96"/>
      <c r="E30" s="75"/>
      <c r="F30" s="75"/>
      <c r="G30" s="60" t="s">
        <v>18</v>
      </c>
      <c r="H30" s="20" t="s">
        <v>47</v>
      </c>
    </row>
    <row r="31" spans="1:8" ht="7.5" customHeight="1" x14ac:dyDescent="0.25">
      <c r="A31" s="83"/>
      <c r="B31" s="18" t="s">
        <v>40</v>
      </c>
      <c r="C31" s="107" t="s">
        <v>114</v>
      </c>
      <c r="D31" s="96"/>
      <c r="E31" s="75"/>
      <c r="F31" s="75"/>
      <c r="G31" s="34"/>
      <c r="H31" s="30" t="s">
        <v>48</v>
      </c>
    </row>
    <row r="32" spans="1:8" ht="7.5" customHeight="1" x14ac:dyDescent="0.25">
      <c r="A32" s="83"/>
      <c r="B32" s="18" t="s">
        <v>41</v>
      </c>
      <c r="C32" s="95" t="s">
        <v>87</v>
      </c>
      <c r="D32" s="96"/>
      <c r="E32" s="75"/>
      <c r="F32" s="75"/>
      <c r="G32" s="60" t="s">
        <v>19</v>
      </c>
      <c r="H32" s="20" t="s">
        <v>123</v>
      </c>
    </row>
    <row r="33" spans="1:8" ht="7.5" customHeight="1" x14ac:dyDescent="0.25">
      <c r="A33" s="83"/>
      <c r="B33" s="18" t="s">
        <v>111</v>
      </c>
      <c r="C33" s="95" t="s">
        <v>98</v>
      </c>
      <c r="D33" s="96"/>
      <c r="E33" s="75"/>
      <c r="F33" s="75"/>
      <c r="G33" s="60" t="s">
        <v>20</v>
      </c>
      <c r="H33" s="20" t="s">
        <v>45</v>
      </c>
    </row>
    <row r="34" spans="1:8" ht="7.5" customHeight="1" thickBot="1" x14ac:dyDescent="0.3">
      <c r="A34" s="83"/>
      <c r="B34" s="21" t="s">
        <v>43</v>
      </c>
      <c r="C34" s="104" t="s">
        <v>97</v>
      </c>
      <c r="D34" s="106"/>
      <c r="E34" s="76"/>
      <c r="F34" s="76"/>
      <c r="G34" s="61" t="s">
        <v>21</v>
      </c>
      <c r="H34" s="23" t="s">
        <v>46</v>
      </c>
    </row>
    <row r="35" spans="1:8" ht="7.5" customHeight="1" x14ac:dyDescent="0.25">
      <c r="A35" s="83"/>
      <c r="B35" s="15" t="s">
        <v>115</v>
      </c>
      <c r="C35" s="4">
        <v>120</v>
      </c>
      <c r="D35" s="4">
        <v>170</v>
      </c>
      <c r="E35" s="74">
        <v>111</v>
      </c>
      <c r="F35" s="74">
        <v>169</v>
      </c>
      <c r="G35" s="59" t="s">
        <v>17</v>
      </c>
      <c r="H35" s="17" t="s">
        <v>53</v>
      </c>
    </row>
    <row r="36" spans="1:8" ht="7.5" customHeight="1" x14ac:dyDescent="0.25">
      <c r="A36" s="83"/>
      <c r="B36" s="18" t="s">
        <v>116</v>
      </c>
      <c r="C36" s="95" t="s">
        <v>117</v>
      </c>
      <c r="D36" s="96"/>
      <c r="E36" s="75"/>
      <c r="F36" s="75"/>
      <c r="G36" s="34"/>
      <c r="H36" s="30" t="s">
        <v>54</v>
      </c>
    </row>
    <row r="37" spans="1:8" ht="7.5" customHeight="1" x14ac:dyDescent="0.25">
      <c r="A37" s="83"/>
      <c r="B37" s="18" t="s">
        <v>40</v>
      </c>
      <c r="C37" s="95" t="s">
        <v>96</v>
      </c>
      <c r="D37" s="96"/>
      <c r="E37" s="75"/>
      <c r="F37" s="75"/>
      <c r="G37" s="60" t="s">
        <v>18</v>
      </c>
      <c r="H37" s="20" t="s">
        <v>50</v>
      </c>
    </row>
    <row r="38" spans="1:8" ht="7.5" customHeight="1" x14ac:dyDescent="0.25">
      <c r="A38" s="83"/>
      <c r="B38" s="18" t="s">
        <v>41</v>
      </c>
      <c r="C38" s="95" t="s">
        <v>26</v>
      </c>
      <c r="D38" s="96"/>
      <c r="E38" s="75"/>
      <c r="F38" s="75"/>
      <c r="G38" s="60" t="s">
        <v>19</v>
      </c>
      <c r="H38" s="20" t="s">
        <v>51</v>
      </c>
    </row>
    <row r="39" spans="1:8" ht="7.5" customHeight="1" x14ac:dyDescent="0.25">
      <c r="A39" s="83"/>
      <c r="B39" s="18" t="s">
        <v>12</v>
      </c>
      <c r="C39" s="95" t="s">
        <v>23</v>
      </c>
      <c r="D39" s="96"/>
      <c r="E39" s="75"/>
      <c r="F39" s="75"/>
      <c r="G39" s="60" t="s">
        <v>20</v>
      </c>
      <c r="H39" s="20" t="s">
        <v>52</v>
      </c>
    </row>
    <row r="40" spans="1:8" ht="7.5" customHeight="1" thickBot="1" x14ac:dyDescent="0.3">
      <c r="A40" s="83"/>
      <c r="B40" s="18"/>
      <c r="C40" s="104"/>
      <c r="D40" s="106"/>
      <c r="E40" s="75"/>
      <c r="F40" s="75"/>
      <c r="G40" s="61" t="s">
        <v>21</v>
      </c>
      <c r="H40" s="23" t="s">
        <v>52</v>
      </c>
    </row>
    <row r="41" spans="1:8" ht="7.5" customHeight="1" x14ac:dyDescent="0.25">
      <c r="A41" s="83"/>
      <c r="B41" s="15" t="s">
        <v>118</v>
      </c>
      <c r="C41" s="4">
        <v>68</v>
      </c>
      <c r="D41" s="4">
        <v>75</v>
      </c>
      <c r="E41" s="74">
        <v>107</v>
      </c>
      <c r="F41" s="74">
        <v>118</v>
      </c>
      <c r="G41" s="59" t="s">
        <v>17</v>
      </c>
      <c r="H41" s="17" t="s">
        <v>124</v>
      </c>
    </row>
    <row r="42" spans="1:8" ht="7.5" customHeight="1" x14ac:dyDescent="0.25">
      <c r="A42" s="83"/>
      <c r="B42" s="18" t="s">
        <v>55</v>
      </c>
      <c r="C42" s="95" t="s">
        <v>56</v>
      </c>
      <c r="D42" s="96"/>
      <c r="E42" s="75"/>
      <c r="F42" s="75"/>
      <c r="G42" s="34"/>
      <c r="H42" s="30" t="s">
        <v>125</v>
      </c>
    </row>
    <row r="43" spans="1:8" ht="7.5" customHeight="1" x14ac:dyDescent="0.25">
      <c r="A43" s="83"/>
      <c r="B43" s="18" t="s">
        <v>40</v>
      </c>
      <c r="C43" s="100" t="s">
        <v>119</v>
      </c>
      <c r="D43" s="101"/>
      <c r="E43" s="75"/>
      <c r="F43" s="75"/>
      <c r="G43" s="60" t="s">
        <v>18</v>
      </c>
      <c r="H43" s="20" t="s">
        <v>126</v>
      </c>
    </row>
    <row r="44" spans="1:8" ht="7.5" customHeight="1" x14ac:dyDescent="0.25">
      <c r="A44" s="83"/>
      <c r="B44" s="18" t="s">
        <v>41</v>
      </c>
      <c r="C44" s="100" t="s">
        <v>120</v>
      </c>
      <c r="D44" s="101"/>
      <c r="E44" s="75"/>
      <c r="F44" s="75"/>
      <c r="G44" s="60" t="s">
        <v>19</v>
      </c>
      <c r="H44" s="20" t="s">
        <v>127</v>
      </c>
    </row>
    <row r="45" spans="1:8" ht="7.5" customHeight="1" x14ac:dyDescent="0.25">
      <c r="A45" s="83"/>
      <c r="B45" s="18" t="s">
        <v>42</v>
      </c>
      <c r="C45" s="95" t="s">
        <v>97</v>
      </c>
      <c r="D45" s="96"/>
      <c r="E45" s="75"/>
      <c r="F45" s="75"/>
      <c r="G45" s="60" t="s">
        <v>20</v>
      </c>
      <c r="H45" s="20" t="s">
        <v>57</v>
      </c>
    </row>
    <row r="46" spans="1:8" ht="7.5" customHeight="1" x14ac:dyDescent="0.25">
      <c r="A46" s="83"/>
      <c r="B46" s="18" t="s">
        <v>12</v>
      </c>
      <c r="C46" s="95" t="s">
        <v>26</v>
      </c>
      <c r="D46" s="96"/>
      <c r="E46" s="75"/>
      <c r="F46" s="75"/>
      <c r="G46" s="60" t="s">
        <v>21</v>
      </c>
      <c r="H46" s="20" t="s">
        <v>57</v>
      </c>
    </row>
    <row r="47" spans="1:8" ht="7.5" customHeight="1" thickBot="1" x14ac:dyDescent="0.3">
      <c r="A47" s="83"/>
      <c r="B47" s="21" t="s">
        <v>58</v>
      </c>
      <c r="C47" s="104" t="s">
        <v>99</v>
      </c>
      <c r="D47" s="106"/>
      <c r="E47" s="76"/>
      <c r="F47" s="76"/>
      <c r="G47" s="14"/>
      <c r="H47" s="14"/>
    </row>
    <row r="48" spans="1:8" ht="7.5" customHeight="1" x14ac:dyDescent="0.25">
      <c r="A48" s="83"/>
      <c r="B48" s="15" t="s">
        <v>128</v>
      </c>
      <c r="C48" s="4">
        <v>40</v>
      </c>
      <c r="D48" s="4">
        <v>60</v>
      </c>
      <c r="E48" s="74">
        <v>27</v>
      </c>
      <c r="F48" s="74">
        <v>41</v>
      </c>
      <c r="G48" s="59" t="s">
        <v>17</v>
      </c>
      <c r="H48" s="17" t="s">
        <v>133</v>
      </c>
    </row>
    <row r="49" spans="1:8" ht="7.5" customHeight="1" x14ac:dyDescent="0.25">
      <c r="A49" s="83"/>
      <c r="B49" s="18" t="s">
        <v>129</v>
      </c>
      <c r="C49" s="95" t="s">
        <v>130</v>
      </c>
      <c r="D49" s="96"/>
      <c r="E49" s="75"/>
      <c r="F49" s="75"/>
      <c r="G49" s="62"/>
      <c r="H49" s="36"/>
    </row>
    <row r="50" spans="1:8" ht="7.5" customHeight="1" x14ac:dyDescent="0.25">
      <c r="A50" s="83"/>
      <c r="B50" s="18" t="s">
        <v>43</v>
      </c>
      <c r="C50" s="95" t="s">
        <v>62</v>
      </c>
      <c r="D50" s="96"/>
      <c r="E50" s="75"/>
      <c r="F50" s="75"/>
      <c r="G50" s="60" t="s">
        <v>18</v>
      </c>
      <c r="H50" s="20" t="s">
        <v>134</v>
      </c>
    </row>
    <row r="51" spans="1:8" ht="7.5" customHeight="1" x14ac:dyDescent="0.25">
      <c r="A51" s="83"/>
      <c r="B51" s="18"/>
      <c r="C51" s="100"/>
      <c r="D51" s="101"/>
      <c r="E51" s="75"/>
      <c r="F51" s="75"/>
      <c r="G51" s="60" t="s">
        <v>19</v>
      </c>
      <c r="H51" s="20" t="s">
        <v>135</v>
      </c>
    </row>
    <row r="52" spans="1:8" ht="7.5" customHeight="1" x14ac:dyDescent="0.25">
      <c r="A52" s="83"/>
      <c r="B52" s="56"/>
      <c r="C52" s="110"/>
      <c r="D52" s="111"/>
      <c r="E52" s="75"/>
      <c r="F52" s="75"/>
      <c r="G52" s="60" t="s">
        <v>20</v>
      </c>
      <c r="H52" s="20" t="s">
        <v>136</v>
      </c>
    </row>
    <row r="53" spans="1:8" ht="7.5" customHeight="1" thickBot="1" x14ac:dyDescent="0.3">
      <c r="A53" s="83"/>
      <c r="B53" s="34"/>
      <c r="C53" s="66"/>
      <c r="D53" s="66"/>
      <c r="E53" s="76"/>
      <c r="F53" s="76"/>
      <c r="G53" s="61" t="s">
        <v>21</v>
      </c>
      <c r="H53" s="23" t="s">
        <v>137</v>
      </c>
    </row>
    <row r="54" spans="1:8" ht="7.5" customHeight="1" x14ac:dyDescent="0.25">
      <c r="A54" s="83"/>
      <c r="B54" s="15" t="s">
        <v>64</v>
      </c>
      <c r="C54" s="4">
        <v>150</v>
      </c>
      <c r="D54" s="4">
        <v>180</v>
      </c>
      <c r="E54" s="74">
        <v>80</v>
      </c>
      <c r="F54" s="74">
        <v>113</v>
      </c>
      <c r="G54" s="59" t="s">
        <v>17</v>
      </c>
      <c r="H54" s="17" t="s">
        <v>66</v>
      </c>
    </row>
    <row r="55" spans="1:8" ht="7.5" customHeight="1" x14ac:dyDescent="0.25">
      <c r="A55" s="83"/>
      <c r="B55" s="18" t="s">
        <v>131</v>
      </c>
      <c r="C55" s="95" t="s">
        <v>132</v>
      </c>
      <c r="D55" s="96"/>
      <c r="E55" s="75"/>
      <c r="F55" s="75"/>
      <c r="G55" s="60" t="s">
        <v>18</v>
      </c>
      <c r="H55" s="20" t="s">
        <v>67</v>
      </c>
    </row>
    <row r="56" spans="1:8" ht="7.5" customHeight="1" x14ac:dyDescent="0.25">
      <c r="A56" s="83"/>
      <c r="B56" s="18" t="s">
        <v>13</v>
      </c>
      <c r="C56" s="108" t="s">
        <v>65</v>
      </c>
      <c r="D56" s="109"/>
      <c r="E56" s="75"/>
      <c r="F56" s="75"/>
      <c r="G56" s="60" t="s">
        <v>19</v>
      </c>
      <c r="H56" s="20" t="s">
        <v>70</v>
      </c>
    </row>
    <row r="57" spans="1:8" ht="7.5" customHeight="1" x14ac:dyDescent="0.25">
      <c r="A57" s="83"/>
      <c r="B57" s="18"/>
      <c r="C57" s="95"/>
      <c r="D57" s="96"/>
      <c r="E57" s="75"/>
      <c r="F57" s="75"/>
      <c r="G57" s="60"/>
      <c r="H57" s="20" t="s">
        <v>71</v>
      </c>
    </row>
    <row r="58" spans="1:8" ht="7.5" customHeight="1" x14ac:dyDescent="0.25">
      <c r="A58" s="83"/>
      <c r="B58" s="18"/>
      <c r="C58" s="95"/>
      <c r="D58" s="96"/>
      <c r="E58" s="75"/>
      <c r="F58" s="75"/>
      <c r="G58" s="60" t="s">
        <v>20</v>
      </c>
      <c r="H58" s="20" t="s">
        <v>68</v>
      </c>
    </row>
    <row r="59" spans="1:8" ht="7.5" customHeight="1" thickBot="1" x14ac:dyDescent="0.3">
      <c r="A59" s="83"/>
      <c r="B59" s="28"/>
      <c r="C59" s="104"/>
      <c r="D59" s="106"/>
      <c r="E59" s="75"/>
      <c r="F59" s="75"/>
      <c r="G59" s="63" t="s">
        <v>21</v>
      </c>
      <c r="H59" s="37" t="s">
        <v>69</v>
      </c>
    </row>
    <row r="60" spans="1:8" ht="7.5" customHeight="1" thickBot="1" x14ac:dyDescent="0.3">
      <c r="A60" s="102"/>
      <c r="B60" s="38" t="s">
        <v>33</v>
      </c>
      <c r="C60" s="7">
        <v>20</v>
      </c>
      <c r="D60" s="8">
        <v>20</v>
      </c>
      <c r="E60" s="3">
        <v>45</v>
      </c>
      <c r="F60" s="3">
        <v>45</v>
      </c>
      <c r="G60" s="64"/>
      <c r="H60" s="40"/>
    </row>
    <row r="61" spans="1:8" ht="7.5" customHeight="1" thickBot="1" x14ac:dyDescent="0.3">
      <c r="A61" s="94"/>
      <c r="B61" s="39" t="s">
        <v>72</v>
      </c>
      <c r="C61" s="8">
        <v>40</v>
      </c>
      <c r="D61" s="8">
        <v>50</v>
      </c>
      <c r="E61" s="3">
        <v>80</v>
      </c>
      <c r="F61" s="3">
        <v>100</v>
      </c>
      <c r="G61" s="65"/>
      <c r="H61" s="46"/>
    </row>
    <row r="62" spans="1:8" ht="7.5" customHeight="1" thickBot="1" x14ac:dyDescent="0.3">
      <c r="A62" s="31"/>
      <c r="B62" s="57"/>
      <c r="C62" s="6">
        <f>C28+C35+C41+C48+C54+C60++C61</f>
        <v>608</v>
      </c>
      <c r="D62" s="6">
        <f>D28+D35+D41+D48+D54+D60+D61</f>
        <v>805</v>
      </c>
      <c r="E62" s="6">
        <f>E28+E35+E41+E48+E54+E60+E61</f>
        <v>517</v>
      </c>
      <c r="F62" s="6">
        <f>F28+F35+F41+F48+F54+F60+F61</f>
        <v>685</v>
      </c>
      <c r="G62" s="57"/>
      <c r="H62" s="58"/>
    </row>
    <row r="63" spans="1:8" ht="7.5" customHeight="1" thickBot="1" x14ac:dyDescent="0.3">
      <c r="A63" s="98" t="s">
        <v>8</v>
      </c>
      <c r="B63" s="98"/>
      <c r="C63" s="98"/>
      <c r="D63" s="98"/>
      <c r="E63" s="98"/>
      <c r="F63" s="98"/>
      <c r="G63" s="98"/>
      <c r="H63" s="98"/>
    </row>
    <row r="64" spans="1:8" ht="7.5" customHeight="1" x14ac:dyDescent="0.25">
      <c r="A64" s="82" t="s">
        <v>8</v>
      </c>
      <c r="B64" s="15" t="s">
        <v>138</v>
      </c>
      <c r="C64" s="4">
        <v>50</v>
      </c>
      <c r="D64" s="4">
        <v>70</v>
      </c>
      <c r="E64" s="74">
        <v>141</v>
      </c>
      <c r="F64" s="74">
        <v>197</v>
      </c>
      <c r="G64" s="16" t="s">
        <v>17</v>
      </c>
      <c r="H64" s="17" t="s">
        <v>145</v>
      </c>
    </row>
    <row r="65" spans="1:8" ht="7.5" customHeight="1" x14ac:dyDescent="0.25">
      <c r="A65" s="83"/>
      <c r="B65" s="18" t="s">
        <v>58</v>
      </c>
      <c r="C65" s="95" t="s">
        <v>142</v>
      </c>
      <c r="D65" s="96"/>
      <c r="E65" s="75"/>
      <c r="F65" s="75"/>
      <c r="G65" s="19" t="s">
        <v>18</v>
      </c>
      <c r="H65" s="36" t="s">
        <v>146</v>
      </c>
    </row>
    <row r="66" spans="1:8" ht="7.5" customHeight="1" x14ac:dyDescent="0.25">
      <c r="A66" s="83"/>
      <c r="B66" s="18" t="s">
        <v>139</v>
      </c>
      <c r="C66" s="100" t="s">
        <v>99</v>
      </c>
      <c r="D66" s="101"/>
      <c r="E66" s="75"/>
      <c r="F66" s="75"/>
      <c r="G66" s="19" t="s">
        <v>19</v>
      </c>
      <c r="H66" s="20" t="s">
        <v>147</v>
      </c>
    </row>
    <row r="67" spans="1:8" ht="7.5" customHeight="1" x14ac:dyDescent="0.25">
      <c r="A67" s="83"/>
      <c r="B67" s="18" t="s">
        <v>13</v>
      </c>
      <c r="C67" s="100" t="s">
        <v>44</v>
      </c>
      <c r="D67" s="101"/>
      <c r="E67" s="75"/>
      <c r="F67" s="75"/>
      <c r="G67" s="19" t="s">
        <v>20</v>
      </c>
      <c r="H67" s="20" t="s">
        <v>148</v>
      </c>
    </row>
    <row r="68" spans="1:8" ht="7.5" customHeight="1" x14ac:dyDescent="0.25">
      <c r="A68" s="83"/>
      <c r="B68" s="18" t="s">
        <v>12</v>
      </c>
      <c r="C68" s="95" t="s">
        <v>99</v>
      </c>
      <c r="D68" s="96"/>
      <c r="E68" s="75"/>
      <c r="F68" s="75"/>
      <c r="G68" s="19" t="s">
        <v>21</v>
      </c>
      <c r="H68" s="20" t="s">
        <v>149</v>
      </c>
    </row>
    <row r="69" spans="1:8" ht="7.5" customHeight="1" x14ac:dyDescent="0.25">
      <c r="A69" s="83"/>
      <c r="B69" s="28" t="s">
        <v>140</v>
      </c>
      <c r="C69" s="95" t="s">
        <v>99</v>
      </c>
      <c r="D69" s="96"/>
      <c r="E69" s="75"/>
      <c r="F69" s="75"/>
      <c r="G69" s="35"/>
      <c r="H69" s="37"/>
    </row>
    <row r="70" spans="1:8" ht="7.5" customHeight="1" x14ac:dyDescent="0.25">
      <c r="A70" s="83"/>
      <c r="B70" s="28" t="s">
        <v>141</v>
      </c>
      <c r="C70" s="95" t="s">
        <v>143</v>
      </c>
      <c r="D70" s="96"/>
      <c r="E70" s="75"/>
      <c r="F70" s="75"/>
      <c r="G70" s="29"/>
      <c r="H70" s="37"/>
    </row>
    <row r="71" spans="1:8" ht="7.5" customHeight="1" x14ac:dyDescent="0.25">
      <c r="A71" s="83"/>
      <c r="B71" s="28" t="s">
        <v>73</v>
      </c>
      <c r="C71" s="95" t="s">
        <v>144</v>
      </c>
      <c r="D71" s="96"/>
      <c r="E71" s="75"/>
      <c r="F71" s="75"/>
      <c r="G71" s="29"/>
      <c r="H71" s="37"/>
    </row>
    <row r="72" spans="1:8" ht="7.5" customHeight="1" thickBot="1" x14ac:dyDescent="0.3">
      <c r="A72" s="83"/>
      <c r="B72" s="21"/>
      <c r="C72" s="104"/>
      <c r="D72" s="106"/>
      <c r="E72" s="76"/>
      <c r="F72" s="76"/>
      <c r="G72" s="22"/>
      <c r="H72" s="23"/>
    </row>
    <row r="73" spans="1:8" ht="7.5" customHeight="1" x14ac:dyDescent="0.25">
      <c r="A73" s="83"/>
      <c r="B73" s="42" t="s">
        <v>74</v>
      </c>
      <c r="C73" s="9">
        <v>150</v>
      </c>
      <c r="D73" s="9">
        <v>180</v>
      </c>
      <c r="E73" s="74">
        <v>102</v>
      </c>
      <c r="F73" s="74">
        <v>102</v>
      </c>
      <c r="G73" s="16" t="s">
        <v>17</v>
      </c>
      <c r="H73" s="17" t="s">
        <v>77</v>
      </c>
    </row>
    <row r="74" spans="1:8" ht="7.5" customHeight="1" x14ac:dyDescent="0.25">
      <c r="A74" s="83"/>
      <c r="B74" s="43" t="s">
        <v>75</v>
      </c>
      <c r="C74" s="120" t="s">
        <v>76</v>
      </c>
      <c r="D74" s="121"/>
      <c r="E74" s="75"/>
      <c r="F74" s="75"/>
      <c r="G74" s="19" t="s">
        <v>18</v>
      </c>
      <c r="H74" s="36" t="s">
        <v>22</v>
      </c>
    </row>
    <row r="75" spans="1:8" ht="7.5" customHeight="1" x14ac:dyDescent="0.25">
      <c r="A75" s="83"/>
      <c r="B75" s="42"/>
      <c r="C75" s="120"/>
      <c r="D75" s="121"/>
      <c r="E75" s="75"/>
      <c r="F75" s="75"/>
      <c r="G75" s="19" t="s">
        <v>19</v>
      </c>
      <c r="H75" s="20" t="s">
        <v>78</v>
      </c>
    </row>
    <row r="76" spans="1:8" ht="7.5" customHeight="1" x14ac:dyDescent="0.25">
      <c r="A76" s="83"/>
      <c r="B76" s="42"/>
      <c r="C76" s="120"/>
      <c r="D76" s="121"/>
      <c r="E76" s="75"/>
      <c r="F76" s="75"/>
      <c r="G76" s="19" t="s">
        <v>20</v>
      </c>
      <c r="H76" s="20" t="s">
        <v>79</v>
      </c>
    </row>
    <row r="77" spans="1:8" ht="7.5" customHeight="1" thickBot="1" x14ac:dyDescent="0.3">
      <c r="A77" s="83"/>
      <c r="B77" s="28"/>
      <c r="C77" s="85"/>
      <c r="D77" s="86"/>
      <c r="E77" s="75"/>
      <c r="F77" s="75"/>
      <c r="G77" s="29" t="s">
        <v>21</v>
      </c>
      <c r="H77" s="37" t="s">
        <v>80</v>
      </c>
    </row>
    <row r="78" spans="1:8" ht="7.5" customHeight="1" thickBot="1" x14ac:dyDescent="0.3">
      <c r="A78" s="31"/>
      <c r="B78" s="32"/>
      <c r="C78" s="6">
        <f t="shared" ref="C78:F78" si="1">C64+C73</f>
        <v>200</v>
      </c>
      <c r="D78" s="6">
        <f t="shared" si="1"/>
        <v>250</v>
      </c>
      <c r="E78" s="6">
        <f t="shared" si="1"/>
        <v>243</v>
      </c>
      <c r="F78" s="6">
        <f t="shared" si="1"/>
        <v>299</v>
      </c>
      <c r="G78" s="32"/>
      <c r="H78" s="33"/>
    </row>
    <row r="79" spans="1:8" ht="7.5" customHeight="1" thickBot="1" x14ac:dyDescent="0.3">
      <c r="A79" s="98" t="s">
        <v>9</v>
      </c>
      <c r="B79" s="98"/>
      <c r="C79" s="98"/>
      <c r="D79" s="98"/>
      <c r="E79" s="98"/>
      <c r="F79" s="98"/>
      <c r="G79" s="98"/>
      <c r="H79" s="99"/>
    </row>
    <row r="80" spans="1:8" ht="7.5" customHeight="1" x14ac:dyDescent="0.25">
      <c r="A80" s="82" t="s">
        <v>9</v>
      </c>
      <c r="B80" s="15" t="s">
        <v>163</v>
      </c>
      <c r="C80" s="10">
        <v>155</v>
      </c>
      <c r="D80" s="10">
        <v>205</v>
      </c>
      <c r="E80" s="84">
        <v>166</v>
      </c>
      <c r="F80" s="84">
        <v>242</v>
      </c>
      <c r="G80" s="16" t="s">
        <v>17</v>
      </c>
      <c r="H80" s="17" t="s">
        <v>162</v>
      </c>
    </row>
    <row r="81" spans="1:11" ht="7.5" customHeight="1" x14ac:dyDescent="0.25">
      <c r="A81" s="83"/>
      <c r="B81" s="43" t="s">
        <v>39</v>
      </c>
      <c r="C81" s="95" t="s">
        <v>161</v>
      </c>
      <c r="D81" s="96"/>
      <c r="E81" s="79"/>
      <c r="F81" s="79"/>
      <c r="G81" s="44"/>
      <c r="H81" s="20" t="s">
        <v>160</v>
      </c>
    </row>
    <row r="82" spans="1:11" ht="7.5" customHeight="1" x14ac:dyDescent="0.25">
      <c r="A82" s="83"/>
      <c r="B82" s="18" t="s">
        <v>40</v>
      </c>
      <c r="C82" s="95" t="s">
        <v>159</v>
      </c>
      <c r="D82" s="96"/>
      <c r="E82" s="79"/>
      <c r="F82" s="79"/>
      <c r="G82" s="19" t="s">
        <v>18</v>
      </c>
      <c r="H82" s="20" t="s">
        <v>158</v>
      </c>
    </row>
    <row r="83" spans="1:11" ht="7.5" customHeight="1" x14ac:dyDescent="0.25">
      <c r="A83" s="83"/>
      <c r="B83" s="18" t="s">
        <v>41</v>
      </c>
      <c r="C83" s="95" t="s">
        <v>157</v>
      </c>
      <c r="D83" s="96"/>
      <c r="E83" s="79"/>
      <c r="F83" s="79"/>
      <c r="G83" s="19" t="s">
        <v>19</v>
      </c>
      <c r="H83" s="20" t="s">
        <v>156</v>
      </c>
    </row>
    <row r="84" spans="1:11" ht="7.5" customHeight="1" x14ac:dyDescent="0.25">
      <c r="A84" s="83"/>
      <c r="B84" s="18" t="s">
        <v>155</v>
      </c>
      <c r="C84" s="95" t="s">
        <v>154</v>
      </c>
      <c r="D84" s="96"/>
      <c r="E84" s="79"/>
      <c r="F84" s="79"/>
      <c r="G84" s="19" t="s">
        <v>20</v>
      </c>
      <c r="H84" s="20" t="s">
        <v>63</v>
      </c>
    </row>
    <row r="85" spans="1:11" ht="7.5" customHeight="1" x14ac:dyDescent="0.25">
      <c r="A85" s="83"/>
      <c r="B85" s="18" t="s">
        <v>43</v>
      </c>
      <c r="C85" s="100" t="s">
        <v>150</v>
      </c>
      <c r="D85" s="101"/>
      <c r="E85" s="79"/>
      <c r="F85" s="79"/>
      <c r="G85" s="19" t="s">
        <v>21</v>
      </c>
      <c r="H85" s="20" t="s">
        <v>153</v>
      </c>
    </row>
    <row r="86" spans="1:11" ht="7.5" customHeight="1" x14ac:dyDescent="0.25">
      <c r="A86" s="83"/>
      <c r="B86" s="45" t="s">
        <v>152</v>
      </c>
      <c r="C86" s="70">
        <v>45</v>
      </c>
      <c r="D86" s="69" t="s">
        <v>151</v>
      </c>
      <c r="E86" s="79"/>
      <c r="F86" s="79"/>
      <c r="G86" s="19"/>
      <c r="H86" s="20"/>
    </row>
    <row r="87" spans="1:11" ht="7.5" customHeight="1" x14ac:dyDescent="0.25">
      <c r="A87" s="83"/>
      <c r="B87" s="18" t="s">
        <v>12</v>
      </c>
      <c r="C87" s="100" t="s">
        <v>97</v>
      </c>
      <c r="D87" s="96"/>
      <c r="E87" s="79"/>
      <c r="F87" s="79"/>
      <c r="G87" s="19"/>
      <c r="H87" s="20"/>
    </row>
    <row r="88" spans="1:11" ht="7.5" customHeight="1" x14ac:dyDescent="0.25">
      <c r="A88" s="83"/>
      <c r="B88" s="18" t="s">
        <v>58</v>
      </c>
      <c r="C88" s="95" t="s">
        <v>26</v>
      </c>
      <c r="D88" s="96"/>
      <c r="E88" s="79"/>
      <c r="F88" s="79"/>
      <c r="G88" s="19"/>
      <c r="H88" s="20"/>
      <c r="K88" s="2"/>
    </row>
    <row r="89" spans="1:11" ht="7.5" customHeight="1" x14ac:dyDescent="0.25">
      <c r="A89" s="83"/>
      <c r="B89" s="18" t="s">
        <v>40</v>
      </c>
      <c r="C89" s="95" t="s">
        <v>97</v>
      </c>
      <c r="D89" s="96"/>
      <c r="E89" s="79"/>
      <c r="F89" s="79"/>
      <c r="G89" s="19"/>
      <c r="H89" s="20"/>
    </row>
    <row r="90" spans="1:11" ht="7.5" customHeight="1" x14ac:dyDescent="0.25">
      <c r="A90" s="83"/>
      <c r="B90" s="18" t="s">
        <v>41</v>
      </c>
      <c r="C90" s="95" t="s">
        <v>99</v>
      </c>
      <c r="D90" s="96"/>
      <c r="E90" s="79"/>
      <c r="F90" s="79"/>
      <c r="G90" s="19"/>
      <c r="H90" s="20"/>
    </row>
    <row r="91" spans="1:11" ht="7.5" customHeight="1" x14ac:dyDescent="0.25">
      <c r="A91" s="83"/>
      <c r="B91" s="18" t="s">
        <v>42</v>
      </c>
      <c r="C91" s="95" t="s">
        <v>150</v>
      </c>
      <c r="D91" s="96"/>
      <c r="E91" s="79"/>
      <c r="F91" s="79"/>
      <c r="G91" s="19"/>
      <c r="H91" s="20"/>
    </row>
    <row r="92" spans="1:11" ht="7.5" customHeight="1" thickBot="1" x14ac:dyDescent="0.3">
      <c r="A92" s="83"/>
      <c r="B92" s="28" t="s">
        <v>12</v>
      </c>
      <c r="C92" s="55">
        <v>5</v>
      </c>
      <c r="D92" s="55">
        <v>5</v>
      </c>
      <c r="E92" s="77"/>
      <c r="F92" s="77"/>
      <c r="G92" s="22"/>
      <c r="H92" s="37"/>
    </row>
    <row r="93" spans="1:11" ht="7.5" customHeight="1" x14ac:dyDescent="0.25">
      <c r="A93" s="83"/>
      <c r="B93" s="15" t="s">
        <v>81</v>
      </c>
      <c r="C93" s="4">
        <v>80</v>
      </c>
      <c r="D93" s="4">
        <v>80</v>
      </c>
      <c r="E93" s="84">
        <v>140</v>
      </c>
      <c r="F93" s="84">
        <v>140</v>
      </c>
      <c r="G93" s="16" t="s">
        <v>17</v>
      </c>
      <c r="H93" s="17" t="s">
        <v>60</v>
      </c>
    </row>
    <row r="94" spans="1:11" ht="7.5" customHeight="1" x14ac:dyDescent="0.25">
      <c r="A94" s="83"/>
      <c r="B94" s="18" t="s">
        <v>82</v>
      </c>
      <c r="C94" s="11" t="s">
        <v>100</v>
      </c>
      <c r="D94" s="11" t="s">
        <v>101</v>
      </c>
      <c r="E94" s="79"/>
      <c r="F94" s="79"/>
      <c r="G94" s="34"/>
      <c r="H94" s="30" t="s">
        <v>61</v>
      </c>
      <c r="K94" s="2"/>
    </row>
    <row r="95" spans="1:11" ht="7.5" customHeight="1" x14ac:dyDescent="0.25">
      <c r="A95" s="83"/>
      <c r="B95" s="18" t="s">
        <v>40</v>
      </c>
      <c r="C95" s="95">
        <v>3</v>
      </c>
      <c r="D95" s="96"/>
      <c r="E95" s="79"/>
      <c r="F95" s="79"/>
      <c r="G95" s="19" t="s">
        <v>18</v>
      </c>
      <c r="H95" s="20" t="s">
        <v>59</v>
      </c>
      <c r="J95" s="2"/>
    </row>
    <row r="96" spans="1:11" ht="7.5" customHeight="1" x14ac:dyDescent="0.25">
      <c r="A96" s="83"/>
      <c r="B96" s="18" t="s">
        <v>41</v>
      </c>
      <c r="C96" s="95">
        <v>2</v>
      </c>
      <c r="D96" s="96"/>
      <c r="E96" s="79"/>
      <c r="F96" s="79"/>
      <c r="G96" s="19" t="s">
        <v>19</v>
      </c>
      <c r="H96" s="20" t="s">
        <v>93</v>
      </c>
    </row>
    <row r="97" spans="1:8" ht="7.5" customHeight="1" x14ac:dyDescent="0.25">
      <c r="A97" s="83"/>
      <c r="B97" s="45" t="s">
        <v>83</v>
      </c>
      <c r="C97" s="118">
        <v>30</v>
      </c>
      <c r="D97" s="119"/>
      <c r="E97" s="79"/>
      <c r="F97" s="79"/>
      <c r="G97" s="19" t="s">
        <v>20</v>
      </c>
      <c r="H97" s="20" t="s">
        <v>94</v>
      </c>
    </row>
    <row r="98" spans="1:8" ht="7.5" customHeight="1" x14ac:dyDescent="0.25">
      <c r="A98" s="83"/>
      <c r="B98" s="18" t="s">
        <v>12</v>
      </c>
      <c r="C98" s="95">
        <v>2</v>
      </c>
      <c r="D98" s="96"/>
      <c r="E98" s="79"/>
      <c r="F98" s="79"/>
      <c r="G98" s="19" t="s">
        <v>21</v>
      </c>
      <c r="H98" s="20" t="s">
        <v>95</v>
      </c>
    </row>
    <row r="99" spans="1:8" ht="7.5" customHeight="1" x14ac:dyDescent="0.25">
      <c r="A99" s="83"/>
      <c r="B99" s="18" t="s">
        <v>58</v>
      </c>
      <c r="C99" s="95">
        <v>2</v>
      </c>
      <c r="D99" s="96"/>
      <c r="E99" s="79"/>
      <c r="F99" s="79"/>
      <c r="G99" s="44"/>
      <c r="H99" s="20"/>
    </row>
    <row r="100" spans="1:8" ht="7.5" customHeight="1" thickBot="1" x14ac:dyDescent="0.3">
      <c r="A100" s="83"/>
      <c r="B100" s="21" t="s">
        <v>41</v>
      </c>
      <c r="C100" s="104">
        <v>2</v>
      </c>
      <c r="D100" s="106"/>
      <c r="E100" s="97"/>
      <c r="F100" s="97"/>
      <c r="G100" s="22"/>
      <c r="H100" s="23"/>
    </row>
    <row r="101" spans="1:8" ht="7.5" customHeight="1" x14ac:dyDescent="0.25">
      <c r="A101" s="83"/>
      <c r="B101" s="24" t="s">
        <v>84</v>
      </c>
      <c r="C101" s="5">
        <v>150</v>
      </c>
      <c r="D101" s="5">
        <v>180</v>
      </c>
      <c r="E101" s="74">
        <v>28</v>
      </c>
      <c r="F101" s="74">
        <v>37</v>
      </c>
      <c r="G101" s="16" t="s">
        <v>17</v>
      </c>
      <c r="H101" s="46" t="s">
        <v>88</v>
      </c>
    </row>
    <row r="102" spans="1:8" ht="7.5" customHeight="1" x14ac:dyDescent="0.25">
      <c r="A102" s="83"/>
      <c r="B102" s="47" t="s">
        <v>85</v>
      </c>
      <c r="C102" s="112" t="s">
        <v>86</v>
      </c>
      <c r="D102" s="113"/>
      <c r="E102" s="75"/>
      <c r="F102" s="75"/>
      <c r="G102" s="19" t="s">
        <v>18</v>
      </c>
      <c r="H102" s="37" t="s">
        <v>22</v>
      </c>
    </row>
    <row r="103" spans="1:8" ht="7.5" customHeight="1" x14ac:dyDescent="0.25">
      <c r="A103" s="83"/>
      <c r="B103" s="47" t="s">
        <v>13</v>
      </c>
      <c r="C103" s="116" t="s">
        <v>87</v>
      </c>
      <c r="D103" s="117"/>
      <c r="E103" s="75"/>
      <c r="F103" s="75"/>
      <c r="G103" s="19" t="s">
        <v>19</v>
      </c>
      <c r="H103" s="20" t="s">
        <v>89</v>
      </c>
    </row>
    <row r="104" spans="1:8" ht="7.5" customHeight="1" x14ac:dyDescent="0.25">
      <c r="A104" s="83"/>
      <c r="B104" s="47"/>
      <c r="C104" s="112"/>
      <c r="D104" s="113"/>
      <c r="E104" s="75"/>
      <c r="F104" s="75"/>
      <c r="G104" s="19" t="s">
        <v>20</v>
      </c>
      <c r="H104" s="36" t="s">
        <v>90</v>
      </c>
    </row>
    <row r="105" spans="1:8" ht="7.5" customHeight="1" thickBot="1" x14ac:dyDescent="0.3">
      <c r="A105" s="83"/>
      <c r="B105" s="48"/>
      <c r="C105" s="114"/>
      <c r="D105" s="115"/>
      <c r="E105" s="76"/>
      <c r="F105" s="76"/>
      <c r="G105" s="22" t="s">
        <v>21</v>
      </c>
      <c r="H105" s="49" t="s">
        <v>91</v>
      </c>
    </row>
    <row r="106" spans="1:8" ht="7.5" customHeight="1" thickBot="1" x14ac:dyDescent="0.3">
      <c r="A106" s="94"/>
      <c r="B106" s="39" t="s">
        <v>33</v>
      </c>
      <c r="C106" s="8">
        <v>20</v>
      </c>
      <c r="D106" s="8">
        <v>40</v>
      </c>
      <c r="E106" s="12">
        <v>45</v>
      </c>
      <c r="F106" s="12">
        <v>90</v>
      </c>
      <c r="G106" s="41"/>
      <c r="H106" s="40"/>
    </row>
    <row r="107" spans="1:8" ht="7.5" customHeight="1" thickBot="1" x14ac:dyDescent="0.3">
      <c r="A107" s="50"/>
      <c r="B107" s="51"/>
      <c r="C107" s="13">
        <f>[1]Лист1!C87+C93+C101++C106</f>
        <v>405</v>
      </c>
      <c r="D107" s="13">
        <f>[1]Лист1!D87+D93+D101</f>
        <v>465</v>
      </c>
      <c r="E107" s="13">
        <f>[1]Лист1!K87+E93+E101+E106</f>
        <v>379</v>
      </c>
      <c r="F107" s="13">
        <f>[1]Лист1!L87+F93+F101+F106</f>
        <v>509</v>
      </c>
      <c r="G107" s="52"/>
      <c r="H107" s="53"/>
    </row>
    <row r="108" spans="1:8" ht="7.5" customHeight="1" thickBot="1" x14ac:dyDescent="0.3">
      <c r="A108" s="71" t="s">
        <v>5</v>
      </c>
      <c r="B108" s="72"/>
      <c r="C108" s="8">
        <f t="shared" ref="C108:F108" si="2">C25+C62+C78+C107</f>
        <v>1549</v>
      </c>
      <c r="D108" s="8">
        <f t="shared" si="2"/>
        <v>1936</v>
      </c>
      <c r="E108" s="8">
        <f t="shared" si="2"/>
        <v>1465</v>
      </c>
      <c r="F108" s="8">
        <f t="shared" si="2"/>
        <v>1871</v>
      </c>
      <c r="G108" s="39"/>
      <c r="H108" s="54"/>
    </row>
    <row r="109" spans="1:8" x14ac:dyDescent="0.25">
      <c r="A109" s="1"/>
      <c r="B109" s="1"/>
      <c r="C109" s="1"/>
      <c r="D109" s="1"/>
      <c r="E109" s="1"/>
      <c r="F109" s="1"/>
      <c r="G109" s="1"/>
      <c r="H109" s="1"/>
    </row>
    <row r="110" spans="1:8" x14ac:dyDescent="0.25">
      <c r="A110" s="1"/>
      <c r="B110" s="1"/>
      <c r="C110" s="1"/>
      <c r="D110" s="1"/>
      <c r="E110" s="1"/>
      <c r="F110" s="1"/>
      <c r="G110" s="1"/>
      <c r="H110" s="1"/>
    </row>
    <row r="111" spans="1:8" x14ac:dyDescent="0.25">
      <c r="A111" s="1"/>
      <c r="B111" s="1"/>
      <c r="C111" s="1"/>
      <c r="D111" s="1"/>
      <c r="E111" s="1"/>
      <c r="F111" s="1"/>
      <c r="G111" s="1"/>
      <c r="H111" s="1"/>
    </row>
    <row r="112" spans="1:8" x14ac:dyDescent="0.25">
      <c r="A112" s="1"/>
      <c r="B112" s="1"/>
      <c r="C112" s="1"/>
      <c r="D112" s="1"/>
      <c r="E112" s="1"/>
      <c r="F112" s="1"/>
      <c r="G112" s="1"/>
      <c r="H112" s="1"/>
    </row>
    <row r="113" spans="1:8" x14ac:dyDescent="0.25">
      <c r="A113" s="1"/>
      <c r="B113" s="1"/>
      <c r="C113" s="1"/>
      <c r="D113" s="1"/>
      <c r="E113" s="1"/>
      <c r="F113" s="1"/>
      <c r="G113" s="1"/>
      <c r="H113" s="1"/>
    </row>
    <row r="114" spans="1:8" x14ac:dyDescent="0.25">
      <c r="A114" s="1"/>
      <c r="B114" s="1"/>
      <c r="C114" s="1"/>
      <c r="D114" s="1"/>
      <c r="E114" s="1"/>
      <c r="F114" s="1"/>
      <c r="G114" s="1"/>
      <c r="H114" s="1"/>
    </row>
    <row r="115" spans="1:8" x14ac:dyDescent="0.25">
      <c r="A115" s="1"/>
      <c r="B115" s="1"/>
      <c r="C115" s="1"/>
      <c r="D115" s="1"/>
      <c r="E115" s="1"/>
      <c r="F115" s="1"/>
      <c r="G115" s="1"/>
      <c r="H115" s="1"/>
    </row>
    <row r="116" spans="1:8" x14ac:dyDescent="0.25">
      <c r="A116" s="1"/>
      <c r="B116" s="1"/>
      <c r="C116" s="1"/>
      <c r="D116" s="1"/>
      <c r="E116" s="1"/>
      <c r="F116" s="1"/>
      <c r="G116" s="1"/>
      <c r="H116" s="1"/>
    </row>
    <row r="117" spans="1:8" x14ac:dyDescent="0.25">
      <c r="A117" s="1"/>
      <c r="B117" s="1"/>
      <c r="C117" s="1"/>
      <c r="D117" s="1"/>
      <c r="E117" s="1"/>
      <c r="F117" s="1"/>
      <c r="G117" s="1"/>
      <c r="H117" s="1"/>
    </row>
    <row r="118" spans="1:8" x14ac:dyDescent="0.25">
      <c r="A118" s="1"/>
      <c r="B118" s="1"/>
      <c r="C118" s="1"/>
      <c r="D118" s="1"/>
      <c r="E118" s="1"/>
      <c r="F118" s="1"/>
      <c r="G118" s="1"/>
      <c r="H118" s="1"/>
    </row>
    <row r="119" spans="1:8" x14ac:dyDescent="0.25">
      <c r="A119" s="1"/>
      <c r="B119" s="1"/>
      <c r="C119" s="1"/>
      <c r="D119" s="1"/>
      <c r="E119" s="1"/>
      <c r="F119" s="1"/>
      <c r="G119" s="1"/>
      <c r="H119" s="1"/>
    </row>
    <row r="120" spans="1:8" x14ac:dyDescent="0.25">
      <c r="A120" s="1"/>
      <c r="B120" s="1"/>
      <c r="C120" s="1"/>
      <c r="D120" s="1"/>
      <c r="E120" s="1"/>
      <c r="F120" s="1"/>
      <c r="G120" s="1"/>
      <c r="H120" s="1"/>
    </row>
    <row r="121" spans="1:8" x14ac:dyDescent="0.25">
      <c r="A121" s="1"/>
      <c r="B121" s="1"/>
      <c r="C121" s="1"/>
      <c r="D121" s="1"/>
      <c r="E121" s="1"/>
      <c r="F121" s="1"/>
      <c r="G121" s="1"/>
      <c r="H121" s="1"/>
    </row>
    <row r="122" spans="1:8" x14ac:dyDescent="0.25">
      <c r="A122" s="1"/>
      <c r="B122" s="1"/>
      <c r="C122" s="1"/>
      <c r="D122" s="1"/>
      <c r="E122" s="1"/>
      <c r="F122" s="1"/>
      <c r="G122" s="1"/>
      <c r="H122" s="1"/>
    </row>
    <row r="123" spans="1:8" x14ac:dyDescent="0.25">
      <c r="A123" s="1"/>
      <c r="B123" s="1"/>
      <c r="C123" s="1"/>
      <c r="D123" s="1"/>
      <c r="E123" s="1"/>
      <c r="F123" s="1"/>
      <c r="G123" s="1"/>
      <c r="H123" s="1"/>
    </row>
    <row r="124" spans="1:8" x14ac:dyDescent="0.25">
      <c r="A124" s="1"/>
      <c r="B124" s="1"/>
      <c r="C124" s="1"/>
      <c r="D124" s="1"/>
      <c r="E124" s="1"/>
      <c r="F124" s="1"/>
      <c r="G124" s="1"/>
      <c r="H124" s="1"/>
    </row>
    <row r="125" spans="1:8" x14ac:dyDescent="0.25">
      <c r="A125" s="1"/>
      <c r="B125" s="1"/>
      <c r="C125" s="1"/>
      <c r="D125" s="1"/>
      <c r="E125" s="1"/>
      <c r="F125" s="1"/>
      <c r="G125" s="1"/>
      <c r="H125" s="1"/>
    </row>
    <row r="126" spans="1:8" x14ac:dyDescent="0.25">
      <c r="A126" s="1"/>
      <c r="B126" s="1"/>
      <c r="C126" s="1"/>
      <c r="D126" s="1"/>
      <c r="E126" s="1"/>
      <c r="F126" s="1"/>
      <c r="G126" s="1"/>
      <c r="H126" s="1"/>
    </row>
    <row r="127" spans="1:8" x14ac:dyDescent="0.25">
      <c r="A127" s="1"/>
      <c r="B127" s="1"/>
      <c r="C127" s="1"/>
      <c r="D127" s="1"/>
      <c r="E127" s="1"/>
      <c r="F127" s="1"/>
      <c r="G127" s="1"/>
      <c r="H127" s="1"/>
    </row>
    <row r="128" spans="1:8" x14ac:dyDescent="0.25">
      <c r="A128" s="1"/>
      <c r="B128" s="1"/>
      <c r="C128" s="1"/>
      <c r="D128" s="1"/>
      <c r="E128" s="1"/>
      <c r="F128" s="1"/>
      <c r="G128" s="1"/>
      <c r="H128" s="1"/>
    </row>
    <row r="129" spans="1:8" x14ac:dyDescent="0.25">
      <c r="A129" s="1"/>
      <c r="B129" s="1"/>
      <c r="C129" s="1"/>
      <c r="D129" s="1"/>
      <c r="E129" s="1"/>
      <c r="F129" s="1"/>
      <c r="G129" s="1"/>
      <c r="H129" s="1"/>
    </row>
    <row r="130" spans="1:8" x14ac:dyDescent="0.25">
      <c r="A130" s="1"/>
      <c r="B130" s="1"/>
      <c r="C130" s="1"/>
      <c r="D130" s="1"/>
      <c r="E130" s="1"/>
      <c r="F130" s="1"/>
      <c r="G130" s="1"/>
      <c r="H130" s="1"/>
    </row>
    <row r="131" spans="1:8" x14ac:dyDescent="0.25">
      <c r="A131" s="1"/>
      <c r="B131" s="1"/>
      <c r="C131" s="1"/>
      <c r="D131" s="1"/>
      <c r="E131" s="1"/>
      <c r="F131" s="1"/>
      <c r="G131" s="1"/>
      <c r="H131" s="1"/>
    </row>
    <row r="132" spans="1:8" x14ac:dyDescent="0.25">
      <c r="A132" s="1"/>
      <c r="B132" s="1"/>
      <c r="C132" s="1"/>
      <c r="D132" s="1"/>
      <c r="E132" s="1"/>
      <c r="F132" s="1"/>
      <c r="G132" s="1"/>
      <c r="H132" s="1"/>
    </row>
  </sheetData>
  <mergeCells count="113">
    <mergeCell ref="C72:D72"/>
    <mergeCell ref="C74:D74"/>
    <mergeCell ref="C75:D75"/>
    <mergeCell ref="C76:D76"/>
    <mergeCell ref="C77:D77"/>
    <mergeCell ref="C67:D67"/>
    <mergeCell ref="C68:D68"/>
    <mergeCell ref="C69:D69"/>
    <mergeCell ref="C70:D70"/>
    <mergeCell ref="C71:D71"/>
    <mergeCell ref="C104:D104"/>
    <mergeCell ref="C105:D105"/>
    <mergeCell ref="C98:D98"/>
    <mergeCell ref="C99:D99"/>
    <mergeCell ref="C100:D100"/>
    <mergeCell ref="C102:D102"/>
    <mergeCell ref="C103:D103"/>
    <mergeCell ref="C95:D95"/>
    <mergeCell ref="C96:D96"/>
    <mergeCell ref="C97:D97"/>
    <mergeCell ref="C65:D65"/>
    <mergeCell ref="C66:D66"/>
    <mergeCell ref="C51:D51"/>
    <mergeCell ref="C50:D50"/>
    <mergeCell ref="C55:D55"/>
    <mergeCell ref="C56:D56"/>
    <mergeCell ref="C44:D44"/>
    <mergeCell ref="C33:D33"/>
    <mergeCell ref="C34:D34"/>
    <mergeCell ref="C36:D36"/>
    <mergeCell ref="C37:D37"/>
    <mergeCell ref="C38:D38"/>
    <mergeCell ref="C49:D49"/>
    <mergeCell ref="C45:D45"/>
    <mergeCell ref="C46:D46"/>
    <mergeCell ref="C47:D47"/>
    <mergeCell ref="A63:H63"/>
    <mergeCell ref="C52:D52"/>
    <mergeCell ref="C57:D57"/>
    <mergeCell ref="C58:D58"/>
    <mergeCell ref="C59:D59"/>
    <mergeCell ref="E73:E77"/>
    <mergeCell ref="C6:D7"/>
    <mergeCell ref="C11:D11"/>
    <mergeCell ref="C12:D12"/>
    <mergeCell ref="C13:D13"/>
    <mergeCell ref="C14:D14"/>
    <mergeCell ref="C16:D16"/>
    <mergeCell ref="C17:D17"/>
    <mergeCell ref="C18:D18"/>
    <mergeCell ref="C19:D19"/>
    <mergeCell ref="C21:D21"/>
    <mergeCell ref="C22:D22"/>
    <mergeCell ref="C23:D23"/>
    <mergeCell ref="C24:D24"/>
    <mergeCell ref="C29:D29"/>
    <mergeCell ref="C30:D30"/>
    <mergeCell ref="C31:D31"/>
    <mergeCell ref="C32:D32"/>
    <mergeCell ref="C39:D39"/>
    <mergeCell ref="C40:D40"/>
    <mergeCell ref="C42:D42"/>
    <mergeCell ref="C43:D43"/>
    <mergeCell ref="E10:E14"/>
    <mergeCell ref="E15:E19"/>
    <mergeCell ref="E20:E24"/>
    <mergeCell ref="A80:A106"/>
    <mergeCell ref="C81:D81"/>
    <mergeCell ref="A64:A77"/>
    <mergeCell ref="F101:F105"/>
    <mergeCell ref="E101:E105"/>
    <mergeCell ref="F93:F100"/>
    <mergeCell ref="A79:H79"/>
    <mergeCell ref="C82:D82"/>
    <mergeCell ref="C83:D83"/>
    <mergeCell ref="C84:D84"/>
    <mergeCell ref="C85:D85"/>
    <mergeCell ref="C87:D87"/>
    <mergeCell ref="E93:E100"/>
    <mergeCell ref="C88:D88"/>
    <mergeCell ref="C89:D89"/>
    <mergeCell ref="C90:D90"/>
    <mergeCell ref="C91:D91"/>
    <mergeCell ref="F73:F77"/>
    <mergeCell ref="A28:A61"/>
    <mergeCell ref="F64:F72"/>
    <mergeCell ref="F54:F59"/>
    <mergeCell ref="E54:E59"/>
    <mergeCell ref="E64:E72"/>
    <mergeCell ref="A108:B108"/>
    <mergeCell ref="A5:H5"/>
    <mergeCell ref="F10:F14"/>
    <mergeCell ref="A6:A7"/>
    <mergeCell ref="B6:B7"/>
    <mergeCell ref="G6:H7"/>
    <mergeCell ref="A8:H8"/>
    <mergeCell ref="A10:A24"/>
    <mergeCell ref="F15:F19"/>
    <mergeCell ref="E80:E92"/>
    <mergeCell ref="F80:F92"/>
    <mergeCell ref="F41:F47"/>
    <mergeCell ref="F48:F53"/>
    <mergeCell ref="F35:F40"/>
    <mergeCell ref="E48:E53"/>
    <mergeCell ref="E28:E34"/>
    <mergeCell ref="E35:E40"/>
    <mergeCell ref="E41:E47"/>
    <mergeCell ref="F28:F34"/>
    <mergeCell ref="E6:F7"/>
    <mergeCell ref="A26:H26"/>
    <mergeCell ref="F20:F24"/>
    <mergeCell ref="A9:H9"/>
    <mergeCell ref="A27:H2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2021-10-12T12:00:00Z</cp:lastPrinted>
  <dcterms:created xsi:type="dcterms:W3CDTF">2014-02-04T06:47:09Z</dcterms:created>
  <dcterms:modified xsi:type="dcterms:W3CDTF">2021-10-12T12:00:05Z</dcterms:modified>
</cp:coreProperties>
</file>